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27795" windowHeight="122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E19" i="1" l="1"/>
  <c r="E30" i="1" l="1"/>
  <c r="E22" i="1" l="1"/>
  <c r="F22" i="1" s="1"/>
  <c r="G22" i="1" s="1"/>
  <c r="E21" i="1"/>
  <c r="F21" i="1" s="1"/>
  <c r="G21" i="1" s="1"/>
  <c r="F30" i="1" l="1"/>
  <c r="G30" i="1" l="1"/>
  <c r="E29" i="1" l="1"/>
  <c r="F29" i="1" l="1"/>
  <c r="E20" i="1"/>
  <c r="G29" i="1" l="1"/>
  <c r="G20" i="1" s="1"/>
  <c r="F20" i="1"/>
  <c r="E18" i="1" l="1"/>
  <c r="F19" i="1" l="1"/>
  <c r="F18" i="1" s="1"/>
  <c r="G19" i="1" l="1"/>
  <c r="G18" i="1" s="1"/>
  <c r="E15" i="1" l="1"/>
  <c r="G15" i="1" l="1"/>
  <c r="F15" i="1"/>
</calcChain>
</file>

<file path=xl/sharedStrings.xml><?xml version="1.0" encoding="utf-8"?>
<sst xmlns="http://schemas.openxmlformats.org/spreadsheetml/2006/main" count="78" uniqueCount="48">
  <si>
    <t>Приложение N 9</t>
  </si>
  <si>
    <t>к приказу ФАС России</t>
  </si>
  <si>
    <t>от 18.01.2019 N 38/19</t>
  </si>
  <si>
    <t>Информация об инвестиционных программах</t>
  </si>
  <si>
    <t>по газораспределительным сетям</t>
  </si>
  <si>
    <t>N</t>
  </si>
  <si>
    <t>Наименование показателя</t>
  </si>
  <si>
    <t>Сроки строительства</t>
  </si>
  <si>
    <t>Стоимостная оценка инвестиций, тыс. руб. (без НДС)</t>
  </si>
  <si>
    <t>Основные проектные характеристики объектов капитального строительства</t>
  </si>
  <si>
    <t>начало</t>
  </si>
  <si>
    <t>окончание</t>
  </si>
  <si>
    <t>совокупно по объекту</t>
  </si>
  <si>
    <t>в отчетном периоде</t>
  </si>
  <si>
    <t>источник финансирования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</si>
  <si>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</si>
  <si>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</si>
  <si>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</si>
  <si>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1.</t>
  </si>
  <si>
    <t>Общая сумма инвестиций</t>
  </si>
  <si>
    <t>2.</t>
  </si>
  <si>
    <t>Сведения о строительстве, реконструкции объектов капитального строительства</t>
  </si>
  <si>
    <t>3.</t>
  </si>
  <si>
    <t>Объекты капитального строительства (основные стройки):</t>
  </si>
  <si>
    <t>4.</t>
  </si>
  <si>
    <t>Новые объекты:</t>
  </si>
  <si>
    <t>4.1.</t>
  </si>
  <si>
    <t>5.</t>
  </si>
  <si>
    <t>Реконструируемые (модернизируемые) объекты:</t>
  </si>
  <si>
    <t>5.1.</t>
  </si>
  <si>
    <t>6.</t>
  </si>
  <si>
    <t>Сведения о приобретении оборудования, не входящего в сметы строек</t>
  </si>
  <si>
    <t>7.</t>
  </si>
  <si>
    <t>Сведения о долгосрочных финансовых вложениях</t>
  </si>
  <si>
    <t>8.</t>
  </si>
  <si>
    <t>Сведения о приобретении внеоборотных активов</t>
  </si>
  <si>
    <t>ОАО "Городские газовые сети"</t>
  </si>
  <si>
    <t>на 2020 год в сфере транспортировки газа</t>
  </si>
  <si>
    <t>Форма 2</t>
  </si>
  <si>
    <t>Строительство газораспределительных сетей</t>
  </si>
  <si>
    <t>5.2.</t>
  </si>
  <si>
    <t>5.3.</t>
  </si>
  <si>
    <t>5.4.</t>
  </si>
  <si>
    <t>Линейная часть (газопроводы)</t>
  </si>
  <si>
    <t>Запорная арматура</t>
  </si>
  <si>
    <t>ГРП</t>
  </si>
  <si>
    <t>Станции ЭХЗ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</si>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</sst>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_₽_-;\-* #,##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/>
    <xf numFmtId="1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53;&#1042;&#1045;&#1057;&#1058;&#1048;&#1062;&#1048;&#1054;&#1053;&#1053;&#1040;&#1071;%20&#1055;&#1056;&#1054;&#1043;&#1056;&#1040;&#1052;&#1052;&#1040;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_сводная форма"/>
      <sheetName val="Форма 2"/>
      <sheetName val="Форма 3"/>
      <sheetName val="Форма 4"/>
      <sheetName val="Форма 5"/>
      <sheetName val="Форма 6"/>
      <sheetName val="Форма 7"/>
      <sheetName val="Форма 8"/>
      <sheetName val="Форма 9"/>
      <sheetName val="Форма 10"/>
      <sheetName val="Форма 11"/>
      <sheetName val="Форма 12"/>
      <sheetName val="Форма 13"/>
      <sheetName val="Форма 14 (1)"/>
      <sheetName val="Форма 14 (2)"/>
      <sheetName val="Форма 14 (3)"/>
      <sheetName val="Форма 15"/>
    </sheetNames>
    <sheetDataSet>
      <sheetData sheetId="0" refreshError="1"/>
      <sheetData sheetId="1" refreshError="1">
        <row r="9">
          <cell r="D9">
            <v>208.33333333333334</v>
          </cell>
        </row>
        <row r="14">
          <cell r="D14">
            <v>666.66666666666674</v>
          </cell>
        </row>
        <row r="31">
          <cell r="D31">
            <v>375.00000000000011</v>
          </cell>
        </row>
        <row r="48">
          <cell r="D48">
            <v>58.333333333333336</v>
          </cell>
        </row>
        <row r="60">
          <cell r="D60">
            <v>1050</v>
          </cell>
        </row>
      </sheetData>
      <sheetData sheetId="2" refreshError="1">
        <row r="8">
          <cell r="E8">
            <v>10474.916666666666</v>
          </cell>
        </row>
        <row r="17">
          <cell r="E17">
            <v>1458.3333333333335</v>
          </cell>
        </row>
        <row r="20">
          <cell r="E20">
            <v>2566.6666666666665</v>
          </cell>
        </row>
        <row r="37">
          <cell r="E37">
            <v>1899.9999999999998</v>
          </cell>
        </row>
        <row r="50">
          <cell r="E50">
            <v>675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topLeftCell="A22" workbookViewId="0">
      <selection activeCell="E20" sqref="E20"/>
    </sheetView>
  </sheetViews>
  <sheetFormatPr defaultRowHeight="15" x14ac:dyDescent="0.25"/>
  <cols>
    <col min="2" max="2" width="31.140625" customWidth="1"/>
    <col min="3" max="3" width="13.5703125" customWidth="1"/>
    <col min="4" max="4" width="13" customWidth="1"/>
    <col min="5" max="5" width="11.5703125" customWidth="1"/>
    <col min="6" max="6" width="12.42578125" customWidth="1"/>
    <col min="7" max="7" width="11.42578125" customWidth="1"/>
    <col min="8" max="8" width="12.85546875" customWidth="1"/>
    <col min="9" max="9" width="14.140625" customWidth="1"/>
    <col min="10" max="10" width="14.7109375" customWidth="1"/>
  </cols>
  <sheetData>
    <row r="1" spans="1:15" ht="15.75" x14ac:dyDescent="0.25">
      <c r="A1" s="4"/>
      <c r="B1" s="4"/>
      <c r="C1" s="4"/>
      <c r="D1" s="4"/>
      <c r="E1" s="4"/>
      <c r="F1" s="4"/>
      <c r="G1" s="4"/>
      <c r="H1" s="4"/>
      <c r="I1" s="4"/>
      <c r="J1" s="1" t="s">
        <v>0</v>
      </c>
      <c r="K1" s="4"/>
      <c r="L1" s="4"/>
      <c r="M1" s="1"/>
    </row>
    <row r="2" spans="1:15" ht="15.75" x14ac:dyDescent="0.25">
      <c r="A2" s="4"/>
      <c r="B2" s="4"/>
      <c r="C2" s="4"/>
      <c r="D2" s="4"/>
      <c r="E2" s="4"/>
      <c r="F2" s="4"/>
      <c r="G2" s="4"/>
      <c r="H2" s="4"/>
      <c r="I2" s="4"/>
      <c r="J2" s="1" t="s">
        <v>1</v>
      </c>
      <c r="K2" s="4"/>
      <c r="L2" s="4"/>
      <c r="M2" s="1"/>
    </row>
    <row r="3" spans="1:15" ht="15.75" x14ac:dyDescent="0.25">
      <c r="A3" s="4"/>
      <c r="B3" s="4"/>
      <c r="C3" s="4"/>
      <c r="D3" s="4"/>
      <c r="E3" s="4"/>
      <c r="F3" s="4"/>
      <c r="G3" s="4"/>
      <c r="H3" s="4"/>
      <c r="I3" s="4"/>
      <c r="J3" s="1" t="s">
        <v>2</v>
      </c>
      <c r="K3" s="4"/>
      <c r="L3" s="4"/>
      <c r="M3" s="1"/>
    </row>
    <row r="4" spans="1:15" ht="15.75" x14ac:dyDescent="0.25">
      <c r="A4" s="4"/>
      <c r="B4" s="4"/>
      <c r="C4" s="4"/>
      <c r="D4" s="4"/>
      <c r="E4" s="4"/>
      <c r="F4" s="4"/>
      <c r="G4" s="4"/>
      <c r="H4" s="4"/>
      <c r="I4" s="4"/>
      <c r="J4" s="2"/>
      <c r="K4" s="4"/>
      <c r="L4" s="4"/>
      <c r="M4" s="2"/>
    </row>
    <row r="5" spans="1:15" ht="15.75" x14ac:dyDescent="0.25">
      <c r="A5" s="4"/>
      <c r="B5" s="4"/>
      <c r="C5" s="4"/>
      <c r="D5" s="4"/>
      <c r="E5" s="4"/>
      <c r="F5" s="4"/>
      <c r="G5" s="4"/>
      <c r="H5" s="4"/>
      <c r="I5" s="4"/>
      <c r="J5" s="1" t="s">
        <v>38</v>
      </c>
      <c r="K5" s="4"/>
      <c r="L5" s="4"/>
      <c r="M5" s="1"/>
    </row>
    <row r="6" spans="1:15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5" x14ac:dyDescent="0.25">
      <c r="A7" s="4"/>
      <c r="B7" s="4"/>
      <c r="C7" s="8" t="s">
        <v>3</v>
      </c>
      <c r="D7" s="8"/>
      <c r="E7" s="8"/>
      <c r="F7" s="8"/>
      <c r="G7" s="4"/>
      <c r="H7" s="4"/>
      <c r="I7" s="4"/>
      <c r="J7" s="4"/>
      <c r="K7" s="4"/>
      <c r="L7" s="4"/>
      <c r="M7" s="4"/>
    </row>
    <row r="8" spans="1:15" x14ac:dyDescent="0.25">
      <c r="A8" s="4"/>
      <c r="B8" s="4"/>
      <c r="C8" s="8" t="s">
        <v>36</v>
      </c>
      <c r="D8" s="8"/>
      <c r="E8" s="8"/>
      <c r="F8" s="8"/>
      <c r="G8" s="4"/>
      <c r="H8" s="4"/>
      <c r="I8" s="4"/>
      <c r="J8" s="4"/>
      <c r="K8" s="4"/>
      <c r="L8" s="4"/>
      <c r="M8" s="4"/>
    </row>
    <row r="9" spans="1:15" x14ac:dyDescent="0.25">
      <c r="A9" s="4"/>
      <c r="B9" s="4"/>
      <c r="C9" s="8" t="s">
        <v>37</v>
      </c>
      <c r="D9" s="8"/>
      <c r="E9" s="8"/>
      <c r="F9" s="8"/>
      <c r="G9" s="4"/>
      <c r="H9" s="4"/>
      <c r="I9" s="4"/>
      <c r="J9" s="4"/>
      <c r="K9" s="4"/>
      <c r="L9" s="4"/>
      <c r="M9" s="4"/>
    </row>
    <row r="10" spans="1:15" x14ac:dyDescent="0.25">
      <c r="A10" s="4"/>
      <c r="B10" s="4"/>
      <c r="C10" s="8" t="s">
        <v>4</v>
      </c>
      <c r="D10" s="8"/>
      <c r="E10" s="8"/>
      <c r="F10" s="8"/>
      <c r="G10" s="4"/>
      <c r="H10" s="4"/>
      <c r="I10" s="4"/>
      <c r="J10" s="4"/>
      <c r="K10" s="4"/>
      <c r="L10" s="4"/>
      <c r="M10" s="4"/>
    </row>
    <row r="11" spans="1:15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5" ht="45" customHeight="1" x14ac:dyDescent="0.25">
      <c r="A12" s="31" t="s">
        <v>5</v>
      </c>
      <c r="B12" s="31" t="s">
        <v>6</v>
      </c>
      <c r="C12" s="32" t="s">
        <v>7</v>
      </c>
      <c r="D12" s="32"/>
      <c r="E12" s="32" t="s">
        <v>8</v>
      </c>
      <c r="F12" s="32"/>
      <c r="G12" s="32"/>
      <c r="H12" s="32" t="s">
        <v>9</v>
      </c>
      <c r="I12" s="32"/>
      <c r="J12" s="32"/>
      <c r="K12" s="5"/>
      <c r="L12" s="5"/>
      <c r="M12" s="5"/>
      <c r="N12" s="3"/>
      <c r="O12" s="3"/>
    </row>
    <row r="13" spans="1:15" ht="84.75" customHeight="1" x14ac:dyDescent="0.25">
      <c r="A13" s="31"/>
      <c r="B13" s="31"/>
      <c r="C13" s="6" t="s">
        <v>10</v>
      </c>
      <c r="D13" s="6" t="s">
        <v>11</v>
      </c>
      <c r="E13" s="6" t="s">
        <v>12</v>
      </c>
      <c r="F13" s="6" t="s">
        <v>13</v>
      </c>
      <c r="G13" s="6" t="s">
        <v>14</v>
      </c>
      <c r="H13" s="6" t="s">
        <v>15</v>
      </c>
      <c r="I13" s="6" t="s">
        <v>16</v>
      </c>
      <c r="J13" s="6" t="s">
        <v>17</v>
      </c>
      <c r="K13" s="5"/>
      <c r="L13" s="5"/>
      <c r="M13" s="5"/>
      <c r="N13" s="3"/>
      <c r="O13" s="3"/>
    </row>
    <row r="14" spans="1:15" x14ac:dyDescent="0.25">
      <c r="A14" s="7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5"/>
      <c r="L14" s="5"/>
      <c r="M14" s="5"/>
      <c r="N14" s="3"/>
      <c r="O14" s="3"/>
    </row>
    <row r="15" spans="1:15" x14ac:dyDescent="0.25">
      <c r="A15" s="7" t="s">
        <v>18</v>
      </c>
      <c r="B15" s="9" t="s">
        <v>19</v>
      </c>
      <c r="C15" s="7"/>
      <c r="D15" s="7"/>
      <c r="E15" s="12">
        <f>E18+E20</f>
        <v>8285.25</v>
      </c>
      <c r="F15" s="12">
        <f>F18+F20</f>
        <v>8285.25</v>
      </c>
      <c r="G15" s="12">
        <f>G18+G20</f>
        <v>8285.25</v>
      </c>
      <c r="H15" s="10" t="s">
        <v>47</v>
      </c>
      <c r="I15" s="10" t="s">
        <v>47</v>
      </c>
      <c r="J15" s="7" t="s">
        <v>47</v>
      </c>
      <c r="K15" s="5"/>
      <c r="L15" s="5"/>
      <c r="M15" s="5"/>
      <c r="N15" s="3"/>
      <c r="O15" s="3"/>
    </row>
    <row r="16" spans="1:15" s="17" customFormat="1" ht="45" x14ac:dyDescent="0.25">
      <c r="A16" s="10" t="s">
        <v>20</v>
      </c>
      <c r="B16" s="11" t="s">
        <v>21</v>
      </c>
      <c r="C16" s="10" t="s">
        <v>47</v>
      </c>
      <c r="D16" s="10" t="s">
        <v>47</v>
      </c>
      <c r="E16" s="10">
        <v>0</v>
      </c>
      <c r="F16" s="10">
        <v>0</v>
      </c>
      <c r="G16" s="10">
        <v>0</v>
      </c>
      <c r="H16" s="10" t="s">
        <v>47</v>
      </c>
      <c r="I16" s="10" t="s">
        <v>47</v>
      </c>
      <c r="J16" s="10" t="s">
        <v>47</v>
      </c>
      <c r="K16" s="15"/>
      <c r="L16" s="15"/>
      <c r="M16" s="15"/>
      <c r="N16" s="16"/>
      <c r="O16" s="16"/>
    </row>
    <row r="17" spans="1:15" s="17" customFormat="1" ht="45" x14ac:dyDescent="0.25">
      <c r="A17" s="10" t="s">
        <v>22</v>
      </c>
      <c r="B17" s="11" t="s">
        <v>23</v>
      </c>
      <c r="C17" s="10" t="s">
        <v>47</v>
      </c>
      <c r="D17" s="10" t="s">
        <v>47</v>
      </c>
      <c r="E17" s="10">
        <v>0</v>
      </c>
      <c r="F17" s="10">
        <v>0</v>
      </c>
      <c r="G17" s="10">
        <v>0</v>
      </c>
      <c r="H17" s="10" t="s">
        <v>47</v>
      </c>
      <c r="I17" s="10" t="s">
        <v>47</v>
      </c>
      <c r="J17" s="10" t="s">
        <v>47</v>
      </c>
      <c r="K17" s="15"/>
      <c r="L17" s="15"/>
      <c r="M17" s="15"/>
      <c r="N17" s="16"/>
      <c r="O17" s="16"/>
    </row>
    <row r="18" spans="1:15" s="17" customFormat="1" x14ac:dyDescent="0.25">
      <c r="A18" s="10" t="s">
        <v>24</v>
      </c>
      <c r="B18" s="11" t="s">
        <v>25</v>
      </c>
      <c r="C18" s="10"/>
      <c r="D18" s="10"/>
      <c r="E18" s="14">
        <f>E19</f>
        <v>1310.25</v>
      </c>
      <c r="F18" s="14">
        <f t="shared" ref="F18:G18" si="0">F19</f>
        <v>1310.25</v>
      </c>
      <c r="G18" s="14">
        <f t="shared" si="0"/>
        <v>1310.25</v>
      </c>
      <c r="H18" s="10"/>
      <c r="I18" s="10"/>
      <c r="J18" s="10"/>
      <c r="K18" s="15"/>
      <c r="L18" s="15"/>
      <c r="M18" s="15"/>
      <c r="N18" s="16"/>
      <c r="O18" s="16"/>
    </row>
    <row r="19" spans="1:15" s="17" customFormat="1" ht="30" x14ac:dyDescent="0.25">
      <c r="A19" s="10" t="s">
        <v>26</v>
      </c>
      <c r="B19" s="11" t="s">
        <v>39</v>
      </c>
      <c r="C19" s="18">
        <v>43831</v>
      </c>
      <c r="D19" s="18">
        <v>44196</v>
      </c>
      <c r="E19" s="13">
        <f>'[1]Форма 2'!$D$9+'[1]Форма 2'!$D$14+'[1]Форма 2'!$D$48+'[1]Форма 2'!$D$60+'[1]Форма 3'!$E$8-1050-10098</f>
        <v>1310.25</v>
      </c>
      <c r="F19" s="13">
        <f>E19</f>
        <v>1310.25</v>
      </c>
      <c r="G19" s="13">
        <f>F19</f>
        <v>1310.25</v>
      </c>
      <c r="H19" s="10" t="s">
        <v>47</v>
      </c>
      <c r="I19" s="10" t="s">
        <v>47</v>
      </c>
      <c r="J19" s="10" t="s">
        <v>47</v>
      </c>
      <c r="K19" s="15"/>
      <c r="L19" s="15"/>
      <c r="M19" s="15"/>
      <c r="N19" s="16"/>
      <c r="O19" s="16"/>
    </row>
    <row r="20" spans="1:15" s="17" customFormat="1" ht="30" x14ac:dyDescent="0.25">
      <c r="A20" s="10" t="s">
        <v>27</v>
      </c>
      <c r="B20" s="11" t="s">
        <v>28</v>
      </c>
      <c r="C20" s="10"/>
      <c r="D20" s="10"/>
      <c r="E20" s="14">
        <f>E21+E22+E29+E30</f>
        <v>6975</v>
      </c>
      <c r="F20" s="14">
        <f>F21+F22+F29+F30</f>
        <v>6975</v>
      </c>
      <c r="G20" s="14">
        <f>G21+G22+G29+G30</f>
        <v>6975</v>
      </c>
      <c r="H20" s="10"/>
      <c r="I20" s="10"/>
      <c r="J20" s="10"/>
      <c r="K20" s="15"/>
      <c r="L20" s="15"/>
      <c r="M20" s="15"/>
      <c r="N20" s="16"/>
      <c r="O20" s="16"/>
    </row>
    <row r="21" spans="1:15" s="17" customFormat="1" x14ac:dyDescent="0.25">
      <c r="A21" s="10" t="s">
        <v>29</v>
      </c>
      <c r="B21" s="11" t="s">
        <v>43</v>
      </c>
      <c r="C21" s="18">
        <v>43831</v>
      </c>
      <c r="D21" s="18">
        <v>44196</v>
      </c>
      <c r="E21" s="13">
        <f>'[1]Форма 3'!$E$17</f>
        <v>1458.3333333333335</v>
      </c>
      <c r="F21" s="13">
        <f>E21</f>
        <v>1458.3333333333335</v>
      </c>
      <c r="G21" s="13">
        <f>F21</f>
        <v>1458.3333333333335</v>
      </c>
      <c r="H21" s="10">
        <v>0.83</v>
      </c>
      <c r="I21" s="10">
        <v>89</v>
      </c>
      <c r="J21" s="10">
        <v>0</v>
      </c>
      <c r="K21" s="15"/>
      <c r="L21" s="15"/>
      <c r="M21" s="15"/>
      <c r="N21" s="16"/>
      <c r="O21" s="16"/>
    </row>
    <row r="22" spans="1:15" s="17" customFormat="1" x14ac:dyDescent="0.25">
      <c r="A22" s="22" t="s">
        <v>40</v>
      </c>
      <c r="B22" s="25" t="s">
        <v>44</v>
      </c>
      <c r="C22" s="28">
        <v>43831</v>
      </c>
      <c r="D22" s="28">
        <v>44196</v>
      </c>
      <c r="E22" s="19">
        <f>'[1]Форма 3'!$E$20</f>
        <v>2566.6666666666665</v>
      </c>
      <c r="F22" s="19">
        <f t="shared" ref="F22:G30" si="1">E22</f>
        <v>2566.6666666666665</v>
      </c>
      <c r="G22" s="19">
        <f t="shared" si="1"/>
        <v>2566.6666666666665</v>
      </c>
      <c r="H22" s="22">
        <v>0</v>
      </c>
      <c r="I22" s="10">
        <v>50</v>
      </c>
      <c r="J22" s="22">
        <v>0</v>
      </c>
      <c r="K22" s="15"/>
      <c r="L22" s="15"/>
      <c r="M22" s="15"/>
      <c r="N22" s="16"/>
      <c r="O22" s="16"/>
    </row>
    <row r="23" spans="1:15" s="17" customFormat="1" x14ac:dyDescent="0.25">
      <c r="A23" s="23"/>
      <c r="B23" s="26"/>
      <c r="C23" s="29"/>
      <c r="D23" s="29"/>
      <c r="E23" s="20"/>
      <c r="F23" s="20"/>
      <c r="G23" s="20"/>
      <c r="H23" s="23"/>
      <c r="I23" s="10">
        <v>65</v>
      </c>
      <c r="J23" s="23"/>
      <c r="K23" s="15"/>
      <c r="L23" s="15"/>
      <c r="M23" s="15"/>
      <c r="N23" s="16"/>
      <c r="O23" s="16"/>
    </row>
    <row r="24" spans="1:15" s="17" customFormat="1" x14ac:dyDescent="0.25">
      <c r="A24" s="23"/>
      <c r="B24" s="26"/>
      <c r="C24" s="29"/>
      <c r="D24" s="29"/>
      <c r="E24" s="20"/>
      <c r="F24" s="20"/>
      <c r="G24" s="20"/>
      <c r="H24" s="23"/>
      <c r="I24" s="10">
        <v>80</v>
      </c>
      <c r="J24" s="23"/>
      <c r="K24" s="15"/>
      <c r="L24" s="15"/>
      <c r="M24" s="15"/>
      <c r="N24" s="16"/>
      <c r="O24" s="16"/>
    </row>
    <row r="25" spans="1:15" s="17" customFormat="1" x14ac:dyDescent="0.25">
      <c r="A25" s="23"/>
      <c r="B25" s="26"/>
      <c r="C25" s="29"/>
      <c r="D25" s="29"/>
      <c r="E25" s="20"/>
      <c r="F25" s="20"/>
      <c r="G25" s="20"/>
      <c r="H25" s="23"/>
      <c r="I25" s="10">
        <v>100</v>
      </c>
      <c r="J25" s="23"/>
      <c r="K25" s="15"/>
      <c r="L25" s="15"/>
      <c r="M25" s="15"/>
      <c r="N25" s="16"/>
      <c r="O25" s="16"/>
    </row>
    <row r="26" spans="1:15" s="17" customFormat="1" x14ac:dyDescent="0.25">
      <c r="A26" s="23"/>
      <c r="B26" s="26"/>
      <c r="C26" s="29"/>
      <c r="D26" s="29"/>
      <c r="E26" s="20"/>
      <c r="F26" s="20"/>
      <c r="G26" s="20"/>
      <c r="H26" s="23"/>
      <c r="I26" s="10">
        <v>125</v>
      </c>
      <c r="J26" s="23"/>
      <c r="K26" s="15"/>
      <c r="L26" s="15"/>
      <c r="M26" s="15"/>
      <c r="N26" s="16"/>
      <c r="O26" s="16"/>
    </row>
    <row r="27" spans="1:15" s="17" customFormat="1" x14ac:dyDescent="0.25">
      <c r="A27" s="23"/>
      <c r="B27" s="26"/>
      <c r="C27" s="29"/>
      <c r="D27" s="29"/>
      <c r="E27" s="20"/>
      <c r="F27" s="20"/>
      <c r="G27" s="20"/>
      <c r="H27" s="23"/>
      <c r="I27" s="10">
        <v>150</v>
      </c>
      <c r="J27" s="23"/>
      <c r="K27" s="15"/>
      <c r="L27" s="15"/>
      <c r="M27" s="15"/>
      <c r="N27" s="16"/>
      <c r="O27" s="16"/>
    </row>
    <row r="28" spans="1:15" s="17" customFormat="1" x14ac:dyDescent="0.25">
      <c r="A28" s="24"/>
      <c r="B28" s="27"/>
      <c r="C28" s="30"/>
      <c r="D28" s="30"/>
      <c r="E28" s="21"/>
      <c r="F28" s="21"/>
      <c r="G28" s="21"/>
      <c r="H28" s="24"/>
      <c r="I28" s="10">
        <v>200</v>
      </c>
      <c r="J28" s="24"/>
      <c r="K28" s="15"/>
      <c r="L28" s="15"/>
      <c r="M28" s="15"/>
      <c r="N28" s="16"/>
      <c r="O28" s="16"/>
    </row>
    <row r="29" spans="1:15" s="17" customFormat="1" x14ac:dyDescent="0.25">
      <c r="A29" s="10" t="s">
        <v>41</v>
      </c>
      <c r="B29" s="11" t="s">
        <v>45</v>
      </c>
      <c r="C29" s="18">
        <v>43831</v>
      </c>
      <c r="D29" s="18">
        <v>44196</v>
      </c>
      <c r="E29" s="13">
        <f>'[1]Форма 3'!$E$37</f>
        <v>1899.9999999999998</v>
      </c>
      <c r="F29" s="13">
        <f t="shared" si="1"/>
        <v>1899.9999999999998</v>
      </c>
      <c r="G29" s="13">
        <f t="shared" si="1"/>
        <v>1899.9999999999998</v>
      </c>
      <c r="H29" s="10">
        <v>0</v>
      </c>
      <c r="I29" s="10">
        <v>0</v>
      </c>
      <c r="J29" s="10">
        <v>12</v>
      </c>
      <c r="K29" s="15"/>
      <c r="L29" s="15"/>
      <c r="M29" s="15"/>
      <c r="N29" s="16"/>
      <c r="O29" s="16"/>
    </row>
    <row r="30" spans="1:15" s="17" customFormat="1" x14ac:dyDescent="0.25">
      <c r="A30" s="10" t="s">
        <v>42</v>
      </c>
      <c r="B30" s="11" t="s">
        <v>46</v>
      </c>
      <c r="C30" s="18">
        <v>43831</v>
      </c>
      <c r="D30" s="18">
        <v>44196</v>
      </c>
      <c r="E30" s="13">
        <f>'[1]Форма 3'!$E$50+'[1]Форма 2'!$D$31</f>
        <v>1050</v>
      </c>
      <c r="F30" s="13">
        <f t="shared" si="1"/>
        <v>1050</v>
      </c>
      <c r="G30" s="13">
        <f t="shared" si="1"/>
        <v>1050</v>
      </c>
      <c r="H30" s="10">
        <v>0</v>
      </c>
      <c r="I30" s="10">
        <v>0</v>
      </c>
      <c r="J30" s="10">
        <v>0</v>
      </c>
      <c r="K30" s="15"/>
      <c r="L30" s="15"/>
      <c r="M30" s="15"/>
      <c r="N30" s="16"/>
      <c r="O30" s="16"/>
    </row>
    <row r="31" spans="1:15" s="17" customFormat="1" ht="45" x14ac:dyDescent="0.25">
      <c r="A31" s="10" t="s">
        <v>30</v>
      </c>
      <c r="B31" s="11" t="s">
        <v>31</v>
      </c>
      <c r="C31" s="10" t="s">
        <v>47</v>
      </c>
      <c r="D31" s="10" t="s">
        <v>47</v>
      </c>
      <c r="E31" s="10">
        <v>0</v>
      </c>
      <c r="F31" s="10">
        <v>0</v>
      </c>
      <c r="G31" s="10">
        <v>0</v>
      </c>
      <c r="H31" s="10" t="s">
        <v>47</v>
      </c>
      <c r="I31" s="10" t="s">
        <v>47</v>
      </c>
      <c r="J31" s="10" t="s">
        <v>47</v>
      </c>
      <c r="K31" s="15"/>
      <c r="L31" s="15"/>
      <c r="M31" s="15"/>
      <c r="N31" s="16"/>
      <c r="O31" s="16"/>
    </row>
    <row r="32" spans="1:15" s="17" customFormat="1" ht="30" x14ac:dyDescent="0.25">
      <c r="A32" s="10" t="s">
        <v>32</v>
      </c>
      <c r="B32" s="11" t="s">
        <v>33</v>
      </c>
      <c r="C32" s="10" t="s">
        <v>47</v>
      </c>
      <c r="D32" s="10" t="s">
        <v>47</v>
      </c>
      <c r="E32" s="10">
        <v>0</v>
      </c>
      <c r="F32" s="10">
        <v>0</v>
      </c>
      <c r="G32" s="10">
        <v>0</v>
      </c>
      <c r="H32" s="10" t="s">
        <v>47</v>
      </c>
      <c r="I32" s="10" t="s">
        <v>47</v>
      </c>
      <c r="J32" s="10" t="s">
        <v>47</v>
      </c>
      <c r="K32" s="15"/>
      <c r="L32" s="15"/>
      <c r="M32" s="15"/>
      <c r="N32" s="16"/>
      <c r="O32" s="16"/>
    </row>
    <row r="33" spans="1:15" s="17" customFormat="1" ht="30" x14ac:dyDescent="0.25">
      <c r="A33" s="10" t="s">
        <v>34</v>
      </c>
      <c r="B33" s="11" t="s">
        <v>35</v>
      </c>
      <c r="C33" s="10" t="s">
        <v>47</v>
      </c>
      <c r="D33" s="10" t="s">
        <v>47</v>
      </c>
      <c r="E33" s="10">
        <v>0</v>
      </c>
      <c r="F33" s="10">
        <v>0</v>
      </c>
      <c r="G33" s="10">
        <v>0</v>
      </c>
      <c r="H33" s="10" t="s">
        <v>47</v>
      </c>
      <c r="I33" s="10" t="s">
        <v>47</v>
      </c>
      <c r="J33" s="10" t="s">
        <v>47</v>
      </c>
      <c r="K33" s="15"/>
      <c r="L33" s="15"/>
      <c r="M33" s="15"/>
      <c r="N33" s="16"/>
      <c r="O33" s="16"/>
    </row>
    <row r="34" spans="1:15" s="17" customFormat="1" x14ac:dyDescent="0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6"/>
      <c r="O34" s="16"/>
    </row>
    <row r="35" spans="1:15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3"/>
      <c r="O35" s="3"/>
    </row>
    <row r="36" spans="1:15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3"/>
      <c r="O36" s="3"/>
    </row>
  </sheetData>
  <mergeCells count="14">
    <mergeCell ref="A12:A13"/>
    <mergeCell ref="B12:B13"/>
    <mergeCell ref="C12:D12"/>
    <mergeCell ref="E12:G12"/>
    <mergeCell ref="H12:J12"/>
    <mergeCell ref="F22:F28"/>
    <mergeCell ref="G22:G28"/>
    <mergeCell ref="H22:H28"/>
    <mergeCell ref="J22:J28"/>
    <mergeCell ref="A22:A28"/>
    <mergeCell ref="B22:B28"/>
    <mergeCell ref="C22:C28"/>
    <mergeCell ref="D22:D28"/>
    <mergeCell ref="E22:E28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Черницова</dc:creator>
  <cp:lastModifiedBy>Елена Черницова</cp:lastModifiedBy>
  <dcterms:created xsi:type="dcterms:W3CDTF">2020-02-05T03:07:12Z</dcterms:created>
  <dcterms:modified xsi:type="dcterms:W3CDTF">2020-02-07T09:51:20Z</dcterms:modified>
</cp:coreProperties>
</file>